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<sst xmlns="http://schemas.openxmlformats.org/spreadsheetml/2006/main" count="31" uniqueCount="28">
  <si>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青浦区华新镇华志路北侧23-01地块项目精保洁服务报价清单</t>
  </si>
  <si>
    <t>序号</t>
  </si>
  <si>
    <t>服务部位</t>
  </si>
  <si>
    <t>服务内容</t>
  </si>
  <si>
    <t>计量单位
面积</t>
  </si>
  <si>
    <t>工程量</t>
  </si>
  <si>
    <t>不含税单价
（元）</t>
  </si>
  <si>
    <t>不含税合价
（元）</t>
  </si>
  <si>
    <t xml:space="preserve"> 备注</t>
  </si>
  <si>
    <t>高层14-16F</t>
  </si>
  <si>
    <r>
      <rPr>
        <sz val="10.5"/>
        <color theme="1"/>
        <rFont val="宋体"/>
        <charset val="134"/>
      </rPr>
      <t>1、户内包括但不限于小区内10栋高层住宅（807户）、1栋16层保障房（63户）、1栋物业及其他配套用房。主要内容包括但不限于：地面、墙面、天花、五金件、入户门、开关面板、橱柜、玄关柜、厨具、天花凹槽、灯具、洁具、踢脚线/板、铝合金门窗（包括内外侧的铝型材、玻璃、窗槽，其中玻璃严禁使用铲刀等锐利工具保洁，发现一次处罚2万）、室内门、厨房及卫生间等区域内所有部品部件、软装饰品、</t>
    </r>
    <r>
      <rPr>
        <sz val="10.5"/>
        <color rgb="FFFF0000"/>
        <rFont val="宋体"/>
        <charset val="134"/>
      </rPr>
      <t>空调室外机、室内外强弱电箱内外</t>
    </r>
    <r>
      <rPr>
        <sz val="10.5"/>
        <color theme="1"/>
        <rFont val="宋体"/>
        <charset val="134"/>
      </rPr>
      <t>。
2、公区包括但不限于1#配套用房及</t>
    </r>
    <r>
      <rPr>
        <sz val="10.5"/>
        <color rgb="FFFF0000"/>
        <rFont val="宋体"/>
        <charset val="134"/>
      </rPr>
      <t>3#南大门（外立面</t>
    </r>
    <r>
      <rPr>
        <sz val="10.5"/>
        <color theme="1"/>
        <rFont val="宋体"/>
        <charset val="134"/>
      </rPr>
      <t>、石材墙面、地面、铝格栅、铝板等）、18#及19#单体精装架空层、垃圾收集站、18及19#楼连廊、18#楼防空报警间、屋顶水箱间、单体入户大堂、电梯轿厢、室内外楼梯间、管道井（强电间、弱电间、水管井）、屋面。主要内容包括但不限于：地面、墙面、管道井、楼梯栏杆、玻璃窗、指示牌、消防栓箱、天花及照明、格栅、门、门槽、窗、窗框、不锈钢、报警铃、地毯、内壁、按钮板、扶手、屋面铝板、栏杆玻璃、出屋面管道、风帽、屋面水箱、屋面光伏设施设备、屋面铝板等。</t>
    </r>
  </si>
  <si>
    <t>m²</t>
  </si>
  <si>
    <t>保障房16F</t>
  </si>
  <si>
    <t>1#配套用房和3#南大门(1-2F)</t>
  </si>
  <si>
    <t>地库（-1F）</t>
  </si>
  <si>
    <t>地下停车场及各类设备用房：包括但不限于停车位、车行道、配电间、工具间、风机房、楼梯间、消控室、水泵房、消防泵房、非机动车车库、地下车库内候梯厅及消防通道。主要内容包括但不限于：地面、棚面、日光灯、各种管道、烟感、温感、喷淋、背景音乐喇叭、通讯信号加强装置、风口、柱面、墙面、壁灯、消防栓、门、踢脚线/板、交通设施设备、消防设施设备、窨井盖、洗手间、各种标识、地下车库范围内各设施设备。</t>
  </si>
  <si>
    <t>室外部分</t>
  </si>
  <si>
    <r>
      <rPr>
        <sz val="10.5"/>
        <color theme="1"/>
        <rFont val="宋体"/>
        <charset val="134"/>
      </rPr>
      <t>包括不限于包括不限于单元门头（单元门、门头石材、铝板、标识、可视对讲等）、铺装路面、室外构筑物如景墙、连廊、会客厅、北大门、</t>
    </r>
    <r>
      <rPr>
        <sz val="10.5"/>
        <color rgb="FFFF0000"/>
        <rFont val="宋体"/>
        <charset val="134"/>
      </rPr>
      <t>东侧消防出入口大门、KP站外立面</t>
    </r>
    <r>
      <rPr>
        <sz val="10.5"/>
        <color theme="1"/>
        <rFont val="宋体"/>
        <charset val="134"/>
      </rPr>
      <t>等、架空层、室外器材、路灯、室外水景、独立风井、自行车道、汽车坡道（坡道为精装坡道，包括墙顶地石材、铝板、岩板等）、</t>
    </r>
    <r>
      <rPr>
        <sz val="10.5"/>
        <color rgb="FFFF0000"/>
        <rFont val="宋体"/>
        <charset val="134"/>
      </rPr>
      <t>绿化内垃圾清理</t>
    </r>
    <r>
      <rPr>
        <sz val="10.5"/>
        <color theme="1"/>
        <rFont val="宋体"/>
        <charset val="134"/>
      </rPr>
      <t>。主要内容包括但不限于：墙面、地面、顶棚、石材、格栅、雨蓬、栏杆、铝板、采光井、各类标识、外窗、玻璃、活动器材、水景石材、软装饰品等。</t>
    </r>
  </si>
  <si>
    <t>项</t>
  </si>
  <si>
    <t>交付入伙</t>
  </si>
  <si>
    <t>配置精保洁快保人员</t>
  </si>
  <si>
    <t>人.次</t>
  </si>
  <si>
    <t>工程量暂估，具体以实际发生人.次进行结算</t>
  </si>
  <si>
    <t>不含税金额合计</t>
  </si>
  <si>
    <t>增值税税率</t>
  </si>
  <si>
    <t>增值税金额</t>
  </si>
  <si>
    <t>含税金额合计</t>
  </si>
  <si>
    <r>
      <rPr>
        <sz val="10.5"/>
        <color theme="1"/>
        <rFont val="宋体"/>
        <charset val="134"/>
      </rPr>
      <t xml:space="preserve">说明：
1.上述报价金额包含但不限于此次采购服务内容所涉及到的人工费、税费、材料费等全部费用。同时乙方需提供有效的增值税专用发票。服务工期要求为15个日历天（具体开始时间以甲方通知为准），完成全部清洁服务工作后，需经由甲方验收合格后终止服务。
</t>
    </r>
    <r>
      <rPr>
        <b/>
        <sz val="10.5"/>
        <color theme="1"/>
        <rFont val="宋体"/>
        <charset val="134"/>
      </rPr>
      <t>2.小高层14-16F、保障房16F、配套用房(1-2F)、地库（-1F）面积以工程规划许可证面积进行计量结算，室外部分整体按照一项结算，投标单位在投标前需踏勘现场，充分了解现场实际情况进行报价。</t>
    </r>
    <r>
      <rPr>
        <sz val="10.5"/>
        <color theme="1"/>
        <rFont val="宋体"/>
        <charset val="134"/>
      </rPr>
      <t xml:space="preserve">
</t>
    </r>
    <r>
      <rPr>
        <b/>
        <sz val="10.5"/>
        <color theme="1"/>
        <rFont val="宋体"/>
        <charset val="134"/>
      </rPr>
      <t>3.此表格为固定模式，投标单位请勿修改格式。在黄色区域填写单价即可。
4.保洁过程中清理的垃圾，踏勘现场，综合考虑，统一进行装袋运至室外指定地点，并负责定时外运，外运间隔时间原则上不允许大于24小时。</t>
    </r>
    <r>
      <rPr>
        <sz val="10.5"/>
        <color theme="1"/>
        <rFont val="宋体"/>
        <charset val="134"/>
      </rPr>
      <t xml:space="preserve">
5.保留两位小数。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</si>
</sst>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仿宋"/>
      <charset val="134"/>
    </font>
    <font>
      <sz val="10.5"/>
      <color theme="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.5"/>
      <color theme="1"/>
      <name val="宋体"/>
      <charset val="134"/>
    </font>
    <font>
      <sz val="10.5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wrapText="1"/>
    </xf>
    <xf numFmtId="10" fontId="0" fillId="0" borderId="0" xfId="0" applyNumberFormat="1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10" fontId="2" fillId="0" borderId="5" xfId="0" applyNumberFormat="1" applyFont="1" applyBorder="1" applyAlignment="1">
      <alignment horizontal="center" vertical="center"/>
    </xf>
    <xf numFmtId="9" fontId="2" fillId="0" borderId="5" xfId="3" applyFont="1" applyBorder="1" applyAlignment="1">
      <alignment horizontal="center" vertical="center"/>
    </xf>
    <xf numFmtId="10" fontId="2" fillId="0" borderId="6" xfId="0" applyNumberFormat="1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horizontal="center" wrapText="1"/>
    </xf>
    <xf numFmtId="176" fontId="0" fillId="0" borderId="0" xfId="0" applyNumberForma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tabSelected="1" zoomScale="85" zoomScaleNormal="85" workbookViewId="0">
      <pane ySplit="2" topLeftCell="A3" activePane="bottomLeft" state="frozen"/>
      <selection/>
      <selection pane="bottomLeft" activeCell="A1" sqref="A1:H1"/>
    </sheetView>
  </sheetViews>
  <sheetFormatPr defaultColWidth="9" defaultRowHeight="14.25"/>
  <cols>
    <col min="1" max="1" width="7" customWidth="1"/>
    <col min="2" max="2" width="18.75" customWidth="1"/>
    <col min="3" max="3" width="57" customWidth="1"/>
    <col min="4" max="4" width="8.5" customWidth="1"/>
    <col min="5" max="5" width="10.75" style="3" customWidth="1"/>
    <col min="6" max="7" width="13.125" style="3" customWidth="1"/>
    <col min="8" max="8" width="11.625" customWidth="1"/>
    <col min="10" max="10" width="11.5" style="3"/>
    <col min="11" max="11" width="9.375"/>
    <col min="12" max="12" width="12.625"/>
    <col min="14" max="14" width="12.625"/>
    <col min="16" max="16" width="12.625"/>
    <col min="18" max="18" width="12.625"/>
    <col min="20" max="20" width="12.625"/>
    <col min="21" max="21" width="9.375"/>
    <col min="22" max="22" width="12.625"/>
  </cols>
  <sheetData>
    <row r="1" ht="34.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3.5" customHeight="1" spans="1:22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29"/>
      <c r="J2" s="30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</row>
    <row r="3" ht="52.5" customHeight="1" spans="1:22">
      <c r="A3" s="9">
        <v>1</v>
      </c>
      <c r="B3" s="10" t="s">
        <v>9</v>
      </c>
      <c r="C3" s="11" t="s">
        <v>10</v>
      </c>
      <c r="D3" s="12" t="s">
        <v>11</v>
      </c>
      <c r="E3" s="13">
        <v>79473.3</v>
      </c>
      <c r="F3" s="14"/>
      <c r="G3" s="13">
        <f t="shared" ref="G3:G8" si="0">E3*F3</f>
        <v>0</v>
      </c>
      <c r="H3" s="15"/>
      <c r="L3" s="3"/>
      <c r="N3" s="3"/>
      <c r="P3" s="3"/>
      <c r="R3" s="3"/>
      <c r="T3" s="3"/>
      <c r="V3" s="3"/>
    </row>
    <row r="4" ht="82.5" customHeight="1" spans="1:22">
      <c r="A4" s="9">
        <v>2</v>
      </c>
      <c r="B4" s="16" t="s">
        <v>12</v>
      </c>
      <c r="C4" s="11"/>
      <c r="D4" s="12" t="s">
        <v>11</v>
      </c>
      <c r="E4" s="13">
        <v>4204.61</v>
      </c>
      <c r="F4" s="14"/>
      <c r="G4" s="13">
        <f t="shared" si="0"/>
        <v>0</v>
      </c>
      <c r="H4" s="15"/>
      <c r="L4" s="3"/>
      <c r="N4" s="3"/>
      <c r="P4" s="3"/>
      <c r="R4" s="3"/>
      <c r="T4" s="3"/>
      <c r="V4" s="3"/>
    </row>
    <row r="5" ht="74.1" customHeight="1" spans="1:22">
      <c r="A5" s="9">
        <v>3</v>
      </c>
      <c r="B5" s="16" t="s">
        <v>13</v>
      </c>
      <c r="C5" s="11"/>
      <c r="D5" s="12" t="s">
        <v>11</v>
      </c>
      <c r="E5" s="13">
        <f>1009.01+15</f>
        <v>1024.01</v>
      </c>
      <c r="F5" s="14"/>
      <c r="G5" s="13">
        <f t="shared" si="0"/>
        <v>0</v>
      </c>
      <c r="H5" s="15"/>
      <c r="L5" s="3"/>
      <c r="N5" s="3"/>
      <c r="P5" s="3"/>
      <c r="R5" s="3"/>
      <c r="T5" s="3"/>
      <c r="V5" s="3"/>
    </row>
    <row r="6" ht="111" customHeight="1" spans="1:22">
      <c r="A6" s="9">
        <v>4</v>
      </c>
      <c r="B6" s="10" t="s">
        <v>14</v>
      </c>
      <c r="C6" s="11" t="s">
        <v>15</v>
      </c>
      <c r="D6" s="17" t="s">
        <v>11</v>
      </c>
      <c r="E6" s="13">
        <f>2027.01+37725</f>
        <v>39752.01</v>
      </c>
      <c r="F6" s="14"/>
      <c r="G6" s="13">
        <f t="shared" si="0"/>
        <v>0</v>
      </c>
      <c r="H6" s="15"/>
      <c r="L6" s="3"/>
      <c r="N6" s="3"/>
      <c r="P6" s="3"/>
      <c r="R6" s="3"/>
      <c r="T6" s="3"/>
      <c r="V6" s="3"/>
    </row>
    <row r="7" ht="92.25" customHeight="1" spans="1:22">
      <c r="A7" s="9">
        <v>5</v>
      </c>
      <c r="B7" s="10" t="s">
        <v>16</v>
      </c>
      <c r="C7" s="11" t="s">
        <v>17</v>
      </c>
      <c r="D7" s="17" t="s">
        <v>18</v>
      </c>
      <c r="E7" s="13">
        <v>1</v>
      </c>
      <c r="F7" s="14"/>
      <c r="G7" s="13">
        <f t="shared" si="0"/>
        <v>0</v>
      </c>
      <c r="H7" s="15"/>
      <c r="L7" s="3"/>
      <c r="N7" s="3"/>
      <c r="P7" s="3"/>
      <c r="R7" s="3"/>
      <c r="T7" s="3"/>
      <c r="V7" s="3"/>
    </row>
    <row r="8" ht="92.25" customHeight="1" spans="1:22">
      <c r="A8" s="9">
        <v>6</v>
      </c>
      <c r="B8" s="10" t="s">
        <v>19</v>
      </c>
      <c r="C8" s="11" t="s">
        <v>20</v>
      </c>
      <c r="D8" s="17" t="s">
        <v>21</v>
      </c>
      <c r="E8" s="13">
        <v>150</v>
      </c>
      <c r="F8" s="14"/>
      <c r="G8" s="13">
        <f t="shared" si="0"/>
        <v>0</v>
      </c>
      <c r="H8" s="15" t="s">
        <v>22</v>
      </c>
      <c r="L8" s="3"/>
      <c r="N8" s="3"/>
      <c r="P8" s="3"/>
      <c r="R8" s="3"/>
      <c r="T8" s="3"/>
      <c r="V8" s="3"/>
    </row>
    <row r="9" ht="30" customHeight="1" spans="1:22">
      <c r="A9" s="9">
        <v>7</v>
      </c>
      <c r="B9" s="10" t="s">
        <v>23</v>
      </c>
      <c r="C9" s="10"/>
      <c r="D9" s="10"/>
      <c r="E9" s="13"/>
      <c r="F9" s="13"/>
      <c r="G9" s="13">
        <f>SUM(G3:G8)</f>
        <v>0</v>
      </c>
      <c r="H9" s="18"/>
      <c r="L9" s="3"/>
      <c r="N9" s="3"/>
      <c r="P9" s="3"/>
      <c r="R9" s="3"/>
      <c r="T9" s="3"/>
      <c r="V9" s="3"/>
    </row>
    <row r="10" s="2" customFormat="1" ht="30" customHeight="1" spans="1:8">
      <c r="A10" s="9">
        <v>8</v>
      </c>
      <c r="B10" s="19" t="s">
        <v>24</v>
      </c>
      <c r="C10" s="19"/>
      <c r="D10" s="20"/>
      <c r="E10" s="20"/>
      <c r="F10" s="20"/>
      <c r="G10" s="20"/>
      <c r="H10" s="21"/>
    </row>
    <row r="11" ht="30" customHeight="1" spans="1:22">
      <c r="A11" s="9">
        <v>9</v>
      </c>
      <c r="B11" s="10" t="s">
        <v>25</v>
      </c>
      <c r="C11" s="10"/>
      <c r="D11" s="10"/>
      <c r="E11" s="13"/>
      <c r="F11" s="13"/>
      <c r="G11" s="13">
        <f>G9*D10</f>
        <v>0</v>
      </c>
      <c r="H11" s="18"/>
      <c r="L11" s="3"/>
      <c r="N11" s="3"/>
      <c r="P11" s="3"/>
      <c r="R11" s="3"/>
      <c r="T11" s="3"/>
      <c r="V11" s="3"/>
    </row>
    <row r="12" ht="30" customHeight="1" spans="1:22">
      <c r="A12" s="9">
        <v>10</v>
      </c>
      <c r="B12" s="22" t="s">
        <v>26</v>
      </c>
      <c r="C12" s="22"/>
      <c r="D12" s="22"/>
      <c r="E12" s="23"/>
      <c r="F12" s="23"/>
      <c r="G12" s="23">
        <f>G9*(1+D10)</f>
        <v>0</v>
      </c>
      <c r="H12" s="24"/>
      <c r="L12" s="3"/>
      <c r="N12" s="3"/>
      <c r="P12" s="3"/>
      <c r="R12" s="3"/>
      <c r="T12" s="3"/>
      <c r="V12" s="3"/>
    </row>
    <row r="13" ht="108" customHeight="1" spans="1:8">
      <c r="A13" s="25" t="s">
        <v>27</v>
      </c>
      <c r="B13" s="26"/>
      <c r="C13" s="26"/>
      <c r="D13" s="26"/>
      <c r="E13" s="26"/>
      <c r="F13" s="26"/>
      <c r="G13" s="26"/>
      <c r="H13" s="27"/>
    </row>
    <row r="15" spans="1:1">
      <c r="A15" s="28"/>
    </row>
  </sheetData>
  <mergeCells count="12">
    <mergeCell ref="A1:H1"/>
    <mergeCell ref="I2:J2"/>
    <mergeCell ref="K2:L2"/>
    <mergeCell ref="M2:N2"/>
    <mergeCell ref="O2:P2"/>
    <mergeCell ref="Q2:R2"/>
    <mergeCell ref="S2:T2"/>
    <mergeCell ref="U2:V2"/>
    <mergeCell ref="D10:G10"/>
    <mergeCell ref="A13:H13"/>
    <mergeCell ref="C3:C5"/>
    <mergeCell ref="H3:H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</dc:creator>
  <cp:lastModifiedBy>小雄</cp:lastModifiedBy>
  <dcterms:created xsi:type="dcterms:W3CDTF">2015-06-05T18:19:00Z</dcterms:created>
  <dcterms:modified xsi:type="dcterms:W3CDTF">2024-12-12T11:03:40Z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2A1B6BF0385E4418AEE40BC70E5D0B96_13</vt:lpwstr>
  </property>
  <property fmtid="{D5CDD505-2E9C-101B-9397-08002B2CF9AE}" pid="3" name="KSOProductBuildVer">
    <vt:lpwstr>2052-12.1.0.19302</vt:lpwstr>
  </property>
</Properties>
</file>